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1880"/>
  </bookViews>
  <sheets>
    <sheet name="村监委" sheetId="2" r:id="rId1"/>
  </sheets>
  <calcPr calcId="144525" iterate="1" iterateCount="100" iterateDelta="0.001"/>
</workbook>
</file>

<file path=xl/sharedStrings.xml><?xml version="1.0" encoding="utf-8"?>
<sst xmlns="http://schemas.openxmlformats.org/spreadsheetml/2006/main" count="56" uniqueCount="38">
  <si>
    <t>2024年卡若区村（居）务监督委员会委员1-6月份
报酬待遇资金兑现情况汇总表</t>
  </si>
  <si>
    <t>制表单位：中共昌都市卡若区委组织部</t>
  </si>
  <si>
    <t xml:space="preserve">   制表单位：2024年6月5日</t>
  </si>
  <si>
    <t>序号</t>
  </si>
  <si>
    <t>乡镇</t>
  </si>
  <si>
    <t>应有
人数</t>
  </si>
  <si>
    <t>实有
人数</t>
  </si>
  <si>
    <t>实际支付人数</t>
  </si>
  <si>
    <r>
      <rPr>
        <b/>
        <sz val="10"/>
        <rFont val="宋体"/>
        <charset val="134"/>
      </rPr>
      <t xml:space="preserve">基本报酬
资金
</t>
    </r>
    <r>
      <rPr>
        <sz val="10"/>
        <rFont val="仿宋_GB2312"/>
        <charset val="134"/>
      </rPr>
      <t>（元）</t>
    </r>
  </si>
  <si>
    <t>发放形式</t>
  </si>
  <si>
    <t>发放日期</t>
  </si>
  <si>
    <t>备注</t>
  </si>
  <si>
    <t>去世
/离职</t>
  </si>
  <si>
    <t>乡村振兴专干</t>
  </si>
  <si>
    <t>受处分</t>
  </si>
  <si>
    <t>埃西乡</t>
  </si>
  <si>
    <t>一卡通</t>
  </si>
  <si>
    <t>柴维乡</t>
  </si>
  <si>
    <t>城关镇</t>
  </si>
  <si>
    <t>1人数据录入错误，未支付</t>
  </si>
  <si>
    <t>俄洛镇</t>
  </si>
  <si>
    <t>嘎玛乡</t>
  </si>
  <si>
    <t>卡若镇</t>
  </si>
  <si>
    <t>拉多乡</t>
  </si>
  <si>
    <t>芒达乡</t>
  </si>
  <si>
    <t>面达乡</t>
  </si>
  <si>
    <t>日通乡</t>
  </si>
  <si>
    <t>如意乡</t>
  </si>
  <si>
    <t>若巴乡</t>
  </si>
  <si>
    <t>沙贡乡</t>
  </si>
  <si>
    <t>妥坝乡</t>
  </si>
  <si>
    <t>2024年1月去世，兑现1个月资金</t>
  </si>
  <si>
    <t>约巴乡</t>
  </si>
  <si>
    <t>马草坝
街道</t>
  </si>
  <si>
    <t>四川桥街道</t>
  </si>
  <si>
    <t>玛塘街道</t>
  </si>
  <si>
    <t>总计：</t>
  </si>
  <si>
    <t>注：1.根据《西藏昌都市财政厅、中共昌都市委组织部关于调减全市村干部报酬待遇预算指标的通知》（昌财农指〔2022〕51号）文件“村（居）务监督委员会主任和委员报酬待遇分别按村干部正职和成员一半的标准核算”。根据卡若区财政局《卡若区财政局关于下达2024年村“两委”干部报酬待遇预算指标的通知》（昌卡若财预指〔2024〕18号）文件要求，故村（居）务监督委员会委员的报酬待遇为16024元/年。其中：基本报酬为12819元/年，业绩考核奖励为3205元/年；
    2.2024年度去世及离职的村（居）务监督委员会委员，按月兑现基本工资。
    3.月兑现标准1068.25元/人。</t>
  </si>
</sst>
</file>

<file path=xl/styles.xml><?xml version="1.0" encoding="utf-8"?>
<styleSheet xmlns="http://schemas.openxmlformats.org/spreadsheetml/2006/main">
  <numFmts count="5">
    <numFmt numFmtId="176" formatCode="0.00_ "/>
    <numFmt numFmtId="42" formatCode="_ &quot;￥&quot;* #,##0_ ;_ &quot;￥&quot;* \-#,##0_ ;_ &quot;￥&quot;* &quot;-&quot;_ ;_ @_ "/>
    <numFmt numFmtId="44" formatCode="_ &quot;￥&quot;* #,##0.00_ ;_ &quot;￥&quot;* \-#,##0.00_ ;_ &quot;￥&quot;* &quot;-&quot;??_ ;_ @_ "/>
    <numFmt numFmtId="43" formatCode="_ * #,##0.00_ ;_ * \-#,##0.00_ ;_ * &quot;-&quot;??_ ;_ @_ "/>
    <numFmt numFmtId="41" formatCode="_ * #,##0_ ;_ * \-#,##0_ ;_ * &quot;-&quot;_ ;_ @_ "/>
  </numFmts>
  <fonts count="30">
    <font>
      <sz val="11"/>
      <color theme="1"/>
      <name val="等线"/>
      <charset val="134"/>
      <scheme val="minor"/>
    </font>
    <font>
      <sz val="10"/>
      <name val="宋体"/>
      <charset val="134"/>
    </font>
    <font>
      <sz val="11"/>
      <name val="宋体"/>
      <charset val="134"/>
    </font>
    <font>
      <sz val="21"/>
      <name val="方正小标宋简体"/>
      <charset val="134"/>
    </font>
    <font>
      <b/>
      <sz val="12"/>
      <name val="仿宋"/>
      <charset val="134"/>
    </font>
    <font>
      <b/>
      <sz val="11"/>
      <name val="仿宋"/>
      <charset val="134"/>
    </font>
    <font>
      <b/>
      <sz val="10"/>
      <name val="宋体"/>
      <charset val="134"/>
    </font>
    <font>
      <sz val="11"/>
      <name val="仿宋_GB2312"/>
      <charset val="134"/>
    </font>
    <font>
      <sz val="10"/>
      <name val="仿宋_GB2312"/>
      <charset val="134"/>
    </font>
    <font>
      <b/>
      <sz val="11"/>
      <color theme="1"/>
      <name val="等线"/>
      <charset val="134"/>
      <scheme val="minor"/>
    </font>
    <font>
      <sz val="8"/>
      <name val="仿宋_GB2312"/>
      <charset val="134"/>
    </font>
    <font>
      <sz val="11"/>
      <color rgb="FFFA7D00"/>
      <name val="等线"/>
      <charset val="0"/>
      <scheme val="minor"/>
    </font>
    <font>
      <sz val="11"/>
      <color theme="1"/>
      <name val="等线"/>
      <charset val="0"/>
      <scheme val="minor"/>
    </font>
    <font>
      <sz val="11"/>
      <color theme="0"/>
      <name val="等线"/>
      <charset val="0"/>
      <scheme val="minor"/>
    </font>
    <font>
      <b/>
      <sz val="11"/>
      <color theme="3"/>
      <name val="等线"/>
      <charset val="134"/>
      <scheme val="minor"/>
    </font>
    <font>
      <u/>
      <sz val="11"/>
      <color rgb="FF80008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1"/>
      <color rgb="FF3F3F3F"/>
      <name val="等线"/>
      <charset val="0"/>
      <scheme val="minor"/>
    </font>
    <font>
      <b/>
      <sz val="11"/>
      <color rgb="FFFFFFFF"/>
      <name val="等线"/>
      <charset val="0"/>
      <scheme val="minor"/>
    </font>
    <font>
      <b/>
      <sz val="11"/>
      <color theme="1"/>
      <name val="等线"/>
      <charset val="0"/>
      <scheme val="minor"/>
    </font>
    <font>
      <sz val="11"/>
      <color rgb="FF006100"/>
      <name val="等线"/>
      <charset val="0"/>
      <scheme val="minor"/>
    </font>
    <font>
      <sz val="11"/>
      <color rgb="FF9C6500"/>
      <name val="等线"/>
      <charset val="0"/>
      <scheme val="minor"/>
    </font>
    <font>
      <b/>
      <sz val="13"/>
      <color theme="3"/>
      <name val="等线"/>
      <charset val="134"/>
      <scheme val="minor"/>
    </font>
    <font>
      <b/>
      <sz val="11"/>
      <color rgb="FFFA7D00"/>
      <name val="等线"/>
      <charset val="0"/>
      <scheme val="minor"/>
    </font>
    <font>
      <u/>
      <sz val="11"/>
      <color rgb="FF0000FF"/>
      <name val="等线"/>
      <charset val="0"/>
      <scheme val="minor"/>
    </font>
    <font>
      <sz val="11"/>
      <color rgb="FF9C0006"/>
      <name val="等线"/>
      <charset val="0"/>
      <scheme val="minor"/>
    </font>
    <font>
      <sz val="11"/>
      <color rgb="FF3F3F76"/>
      <name val="等线"/>
      <charset val="0"/>
      <scheme val="minor"/>
    </font>
    <font>
      <sz val="11"/>
      <color rgb="FFFF0000"/>
      <name val="等线"/>
      <charset val="0"/>
      <scheme val="minor"/>
    </font>
  </fonts>
  <fills count="33">
    <fill>
      <patternFill patternType="none"/>
    </fill>
    <fill>
      <patternFill patternType="gray125"/>
    </fill>
    <fill>
      <patternFill patternType="solid">
        <fgColor theme="4" tint="0.599993896298105"/>
        <bgColor indexed="64"/>
      </patternFill>
    </fill>
    <fill>
      <patternFill patternType="solid">
        <fgColor theme="7" tint="0.399975585192419"/>
        <bgColor indexed="64"/>
      </patternFill>
    </fill>
    <fill>
      <patternFill patternType="solid">
        <fgColor theme="9"/>
        <bgColor indexed="64"/>
      </patternFill>
    </fill>
    <fill>
      <patternFill patternType="solid">
        <fgColor theme="8" tint="0.599993896298105"/>
        <bgColor indexed="64"/>
      </patternFill>
    </fill>
    <fill>
      <patternFill patternType="solid">
        <fgColor theme="9" tint="0.599993896298105"/>
        <bgColor indexed="64"/>
      </patternFill>
    </fill>
    <fill>
      <patternFill patternType="solid">
        <fgColor theme="8"/>
        <bgColor indexed="64"/>
      </patternFill>
    </fill>
    <fill>
      <patternFill patternType="solid">
        <fgColor theme="4" tint="0.399975585192419"/>
        <bgColor indexed="64"/>
      </patternFill>
    </fill>
    <fill>
      <patternFill patternType="solid">
        <fgColor rgb="FFFFFFCC"/>
        <bgColor indexed="64"/>
      </patternFill>
    </fill>
    <fill>
      <patternFill patternType="solid">
        <fgColor theme="5" tint="0.599993896298105"/>
        <bgColor indexed="64"/>
      </patternFill>
    </fill>
    <fill>
      <patternFill patternType="solid">
        <fgColor rgb="FFF2F2F2"/>
        <bgColor indexed="64"/>
      </patternFill>
    </fill>
    <fill>
      <patternFill patternType="solid">
        <fgColor theme="5" tint="0.799981688894314"/>
        <bgColor indexed="64"/>
      </patternFill>
    </fill>
    <fill>
      <patternFill patternType="solid">
        <fgColor rgb="FFA5A5A5"/>
        <bgColor indexed="64"/>
      </patternFill>
    </fill>
    <fill>
      <patternFill patternType="solid">
        <fgColor theme="6" tint="0.599993896298105"/>
        <bgColor indexed="64"/>
      </patternFill>
    </fill>
    <fill>
      <patternFill patternType="solid">
        <fgColor rgb="FFC6EFCE"/>
        <bgColor indexed="64"/>
      </patternFill>
    </fill>
    <fill>
      <patternFill patternType="solid">
        <fgColor rgb="FFFFEB9C"/>
        <bgColor indexed="64"/>
      </patternFill>
    </fill>
    <fill>
      <patternFill patternType="solid">
        <fgColor theme="5" tint="0.399975585192419"/>
        <bgColor indexed="64"/>
      </patternFill>
    </fill>
    <fill>
      <patternFill patternType="solid">
        <fgColor theme="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6"/>
        <bgColor indexed="64"/>
      </patternFill>
    </fill>
    <fill>
      <patternFill patternType="solid">
        <fgColor rgb="FFFFC7CE"/>
        <bgColor indexed="64"/>
      </patternFill>
    </fill>
    <fill>
      <patternFill patternType="solid">
        <fgColor theme="5"/>
        <bgColor indexed="64"/>
      </patternFill>
    </fill>
    <fill>
      <patternFill patternType="solid">
        <fgColor theme="7"/>
        <bgColor indexed="64"/>
      </patternFill>
    </fill>
    <fill>
      <patternFill patternType="solid">
        <fgColor theme="7" tint="0.599993896298105"/>
        <bgColor indexed="64"/>
      </patternFill>
    </fill>
    <fill>
      <patternFill patternType="solid">
        <fgColor theme="7" tint="0.799981688894314"/>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rgb="FFFFCC99"/>
        <bgColor indexed="64"/>
      </patternFill>
    </fill>
    <fill>
      <patternFill patternType="solid">
        <fgColor theme="9" tint="0.799981688894314"/>
        <bgColor indexed="64"/>
      </patternFill>
    </fill>
    <fill>
      <patternFill patternType="solid">
        <fgColor theme="9" tint="0.399975585192419"/>
        <bgColor indexed="64"/>
      </patternFill>
    </fill>
    <fill>
      <patternFill patternType="solid">
        <fgColor theme="4" tint="0.799981688894314"/>
        <bgColor indexed="64"/>
      </patternFill>
    </fill>
  </fills>
  <borders count="23">
    <border>
      <left/>
      <right/>
      <top/>
      <bottom/>
      <diagonal/>
    </border>
    <border>
      <left style="thin">
        <color auto="1"/>
      </left>
      <right style="thin">
        <color auto="1"/>
      </right>
      <top style="thin">
        <color indexed="8"/>
      </top>
      <bottom style="thin">
        <color auto="1"/>
      </bottom>
      <diagonal/>
    </border>
    <border>
      <left style="thin">
        <color auto="1"/>
      </left>
      <right/>
      <top style="thin">
        <color indexed="8"/>
      </top>
      <bottom style="thin">
        <color auto="1"/>
      </bottom>
      <diagonal/>
    </border>
    <border>
      <left/>
      <right/>
      <top style="thin">
        <color indexed="8"/>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indexed="8"/>
      </bottom>
      <diagonal/>
    </border>
    <border>
      <left/>
      <right style="thin">
        <color auto="1"/>
      </right>
      <top style="thin">
        <color indexed="8"/>
      </top>
      <bottom style="thin">
        <color auto="1"/>
      </bottom>
      <diagonal/>
    </border>
    <border>
      <left style="thin">
        <color auto="1"/>
      </left>
      <right style="thin">
        <color auto="1"/>
      </right>
      <top style="thin">
        <color indexed="8"/>
      </top>
      <bottom/>
      <diagonal/>
    </border>
    <border>
      <left style="thin">
        <color auto="1"/>
      </left>
      <right style="thin">
        <color auto="1"/>
      </right>
      <top/>
      <bottom/>
      <diagonal/>
    </border>
    <border>
      <left style="thin">
        <color auto="1"/>
      </left>
      <right style="thin">
        <color indexed="8"/>
      </right>
      <top style="thin">
        <color indexed="8"/>
      </top>
      <bottom style="thin">
        <color auto="1"/>
      </bottom>
      <diagonal/>
    </border>
    <border>
      <left style="thin">
        <color auto="1"/>
      </left>
      <right style="thin">
        <color indexed="8"/>
      </right>
      <top style="thin">
        <color auto="1"/>
      </top>
      <bottom style="thin">
        <color auto="1"/>
      </bottom>
      <diagonal/>
    </border>
    <border>
      <left style="thin">
        <color auto="1"/>
      </left>
      <right/>
      <top style="thin">
        <color auto="1"/>
      </top>
      <bottom style="thin">
        <color auto="1"/>
      </bottom>
      <diagonal/>
    </border>
    <border>
      <left style="thin">
        <color auto="1"/>
      </left>
      <right/>
      <top style="thin">
        <color auto="1"/>
      </top>
      <bottom style="thin">
        <color indexed="8"/>
      </bottom>
      <diagonal/>
    </border>
    <border>
      <left style="thin">
        <color auto="1"/>
      </left>
      <right style="thin">
        <color indexed="8"/>
      </right>
      <top style="thin">
        <color auto="1"/>
      </top>
      <bottom style="thin">
        <color indexed="8"/>
      </bottom>
      <diagonal/>
    </border>
    <border>
      <left/>
      <right/>
      <top/>
      <bottom style="double">
        <color rgb="FFFF8001"/>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s>
  <cellStyleXfs count="49">
    <xf numFmtId="0" fontId="0" fillId="0" borderId="0"/>
    <xf numFmtId="0" fontId="13" fillId="31" borderId="0" applyNumberFormat="0" applyBorder="0" applyAlignment="0" applyProtection="0">
      <alignment vertical="center"/>
    </xf>
    <xf numFmtId="0" fontId="12" fillId="26" borderId="0" applyNumberFormat="0" applyBorder="0" applyAlignment="0" applyProtection="0">
      <alignment vertical="center"/>
    </xf>
    <xf numFmtId="0" fontId="13" fillId="24" borderId="0" applyNumberFormat="0" applyBorder="0" applyAlignment="0" applyProtection="0">
      <alignment vertical="center"/>
    </xf>
    <xf numFmtId="0" fontId="28" fillId="29" borderId="22" applyNumberFormat="0" applyAlignment="0" applyProtection="0">
      <alignment vertical="center"/>
    </xf>
    <xf numFmtId="0" fontId="12" fillId="14" borderId="0" applyNumberFormat="0" applyBorder="0" applyAlignment="0" applyProtection="0">
      <alignment vertical="center"/>
    </xf>
    <xf numFmtId="0" fontId="12" fillId="19" borderId="0" applyNumberFormat="0" applyBorder="0" applyAlignment="0" applyProtection="0">
      <alignment vertical="center"/>
    </xf>
    <xf numFmtId="44" fontId="0" fillId="0" borderId="0" applyFont="0" applyFill="0" applyBorder="0" applyAlignment="0" applyProtection="0">
      <alignment vertical="center"/>
    </xf>
    <xf numFmtId="0" fontId="13" fillId="21" borderId="0" applyNumberFormat="0" applyBorder="0" applyAlignment="0" applyProtection="0">
      <alignment vertical="center"/>
    </xf>
    <xf numFmtId="9" fontId="0" fillId="0" borderId="0" applyFont="0" applyFill="0" applyBorder="0" applyAlignment="0" applyProtection="0">
      <alignment vertical="center"/>
    </xf>
    <xf numFmtId="0" fontId="13" fillId="17" borderId="0" applyNumberFormat="0" applyBorder="0" applyAlignment="0" applyProtection="0">
      <alignment vertical="center"/>
    </xf>
    <xf numFmtId="0" fontId="13" fillId="20" borderId="0" applyNumberFormat="0" applyBorder="0" applyAlignment="0" applyProtection="0">
      <alignment vertical="center"/>
    </xf>
    <xf numFmtId="0" fontId="13" fillId="23" borderId="0" applyNumberFormat="0" applyBorder="0" applyAlignment="0" applyProtection="0">
      <alignment vertical="center"/>
    </xf>
    <xf numFmtId="0" fontId="13" fillId="8" borderId="0" applyNumberFormat="0" applyBorder="0" applyAlignment="0" applyProtection="0">
      <alignment vertical="center"/>
    </xf>
    <xf numFmtId="0" fontId="13" fillId="3" borderId="0" applyNumberFormat="0" applyBorder="0" applyAlignment="0" applyProtection="0">
      <alignment vertical="center"/>
    </xf>
    <xf numFmtId="0" fontId="25" fillId="11" borderId="22" applyNumberFormat="0" applyAlignment="0" applyProtection="0">
      <alignment vertical="center"/>
    </xf>
    <xf numFmtId="0" fontId="13" fillId="18" borderId="0" applyNumberFormat="0" applyBorder="0" applyAlignment="0" applyProtection="0">
      <alignment vertical="center"/>
    </xf>
    <xf numFmtId="0" fontId="23" fillId="16" borderId="0" applyNumberFormat="0" applyBorder="0" applyAlignment="0" applyProtection="0">
      <alignment vertical="center"/>
    </xf>
    <xf numFmtId="0" fontId="12" fillId="27" borderId="0" applyNumberFormat="0" applyBorder="0" applyAlignment="0" applyProtection="0">
      <alignment vertical="center"/>
    </xf>
    <xf numFmtId="0" fontId="22" fillId="15" borderId="0" applyNumberFormat="0" applyBorder="0" applyAlignment="0" applyProtection="0">
      <alignment vertical="center"/>
    </xf>
    <xf numFmtId="0" fontId="12" fillId="32" borderId="0" applyNumberFormat="0" applyBorder="0" applyAlignment="0" applyProtection="0">
      <alignment vertical="center"/>
    </xf>
    <xf numFmtId="0" fontId="21" fillId="0" borderId="21" applyNumberFormat="0" applyFill="0" applyAlignment="0" applyProtection="0">
      <alignment vertical="center"/>
    </xf>
    <xf numFmtId="0" fontId="27" fillId="22" borderId="0" applyNumberFormat="0" applyBorder="0" applyAlignment="0" applyProtection="0">
      <alignment vertical="center"/>
    </xf>
    <xf numFmtId="0" fontId="20" fillId="13" borderId="20" applyNumberFormat="0" applyAlignment="0" applyProtection="0">
      <alignment vertical="center"/>
    </xf>
    <xf numFmtId="0" fontId="19" fillId="11" borderId="19" applyNumberFormat="0" applyAlignment="0" applyProtection="0">
      <alignment vertical="center"/>
    </xf>
    <xf numFmtId="0" fontId="18" fillId="0" borderId="18" applyNumberFormat="0" applyFill="0" applyAlignment="0" applyProtection="0">
      <alignment vertical="center"/>
    </xf>
    <xf numFmtId="0" fontId="17" fillId="0" borderId="0" applyNumberFormat="0" applyFill="0" applyBorder="0" applyAlignment="0" applyProtection="0">
      <alignment vertical="center"/>
    </xf>
    <xf numFmtId="0" fontId="12" fillId="12" borderId="0" applyNumberFormat="0" applyBorder="0" applyAlignment="0" applyProtection="0">
      <alignment vertical="center"/>
    </xf>
    <xf numFmtId="0" fontId="14" fillId="0" borderId="0" applyNumberFormat="0" applyFill="0" applyBorder="0" applyAlignment="0" applyProtection="0">
      <alignment vertical="center"/>
    </xf>
    <xf numFmtId="42" fontId="0" fillId="0" borderId="0" applyFont="0" applyFill="0" applyBorder="0" applyAlignment="0" applyProtection="0">
      <alignment vertical="center"/>
    </xf>
    <xf numFmtId="0" fontId="12" fillId="25" borderId="0" applyNumberFormat="0" applyBorder="0" applyAlignment="0" applyProtection="0">
      <alignment vertical="center"/>
    </xf>
    <xf numFmtId="43"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2" fillId="10" borderId="0" applyNumberFormat="0" applyBorder="0" applyAlignment="0" applyProtection="0">
      <alignment vertical="center"/>
    </xf>
    <xf numFmtId="0" fontId="29" fillId="0" borderId="0" applyNumberFormat="0" applyFill="0" applyBorder="0" applyAlignment="0" applyProtection="0">
      <alignment vertical="center"/>
    </xf>
    <xf numFmtId="0" fontId="13" fillId="28" borderId="0" applyNumberFormat="0" applyBorder="0" applyAlignment="0" applyProtection="0">
      <alignment vertical="center"/>
    </xf>
    <xf numFmtId="0" fontId="0" fillId="9" borderId="17" applyNumberFormat="0" applyFont="0" applyAlignment="0" applyProtection="0">
      <alignment vertical="center"/>
    </xf>
    <xf numFmtId="0" fontId="12" fillId="30" borderId="0" applyNumberFormat="0" applyBorder="0" applyAlignment="0" applyProtection="0">
      <alignment vertical="center"/>
    </xf>
    <xf numFmtId="0" fontId="13" fillId="7" borderId="0" applyNumberFormat="0" applyBorder="0" applyAlignment="0" applyProtection="0">
      <alignment vertical="center"/>
    </xf>
    <xf numFmtId="0" fontId="12" fillId="6" borderId="0" applyNumberFormat="0" applyBorder="0" applyAlignment="0" applyProtection="0">
      <alignment vertical="center"/>
    </xf>
    <xf numFmtId="0" fontId="26" fillId="0" borderId="0" applyNumberFormat="0" applyFill="0" applyBorder="0" applyAlignment="0" applyProtection="0">
      <alignment vertical="center"/>
    </xf>
    <xf numFmtId="41" fontId="0" fillId="0" borderId="0" applyFont="0" applyFill="0" applyBorder="0" applyAlignment="0" applyProtection="0">
      <alignment vertical="center"/>
    </xf>
    <xf numFmtId="0" fontId="24" fillId="0" borderId="18" applyNumberFormat="0" applyFill="0" applyAlignment="0" applyProtection="0">
      <alignment vertical="center"/>
    </xf>
    <xf numFmtId="0" fontId="12" fillId="5" borderId="0" applyNumberFormat="0" applyBorder="0" applyAlignment="0" applyProtection="0">
      <alignment vertical="center"/>
    </xf>
    <xf numFmtId="0" fontId="14" fillId="0" borderId="16" applyNumberFormat="0" applyFill="0" applyAlignment="0" applyProtection="0">
      <alignment vertical="center"/>
    </xf>
    <xf numFmtId="0" fontId="13" fillId="4" borderId="0" applyNumberFormat="0" applyBorder="0" applyAlignment="0" applyProtection="0">
      <alignment vertical="center"/>
    </xf>
    <xf numFmtId="0" fontId="12" fillId="2" borderId="0" applyNumberFormat="0" applyBorder="0" applyAlignment="0" applyProtection="0">
      <alignment vertical="center"/>
    </xf>
    <xf numFmtId="0" fontId="11" fillId="0" borderId="15" applyNumberFormat="0" applyFill="0" applyAlignment="0" applyProtection="0">
      <alignment vertical="center"/>
    </xf>
  </cellStyleXfs>
  <cellXfs count="39">
    <xf numFmtId="0" fontId="0" fillId="0" borderId="0" xfId="0"/>
    <xf numFmtId="0" fontId="1" fillId="0" borderId="0" xfId="0" applyFont="1"/>
    <xf numFmtId="0" fontId="2" fillId="0" borderId="0" xfId="0" applyFont="1"/>
    <xf numFmtId="176" fontId="0" fillId="0" borderId="0" xfId="0" applyNumberFormat="1"/>
    <xf numFmtId="0" fontId="3" fillId="0" borderId="0" xfId="0" applyFont="1" applyAlignment="1">
      <alignment horizontal="center" vertical="center" wrapText="1"/>
    </xf>
    <xf numFmtId="0" fontId="4" fillId="0" borderId="0" xfId="0" applyFont="1" applyAlignment="1">
      <alignment vertical="center"/>
    </xf>
    <xf numFmtId="176" fontId="5" fillId="0" borderId="0" xfId="0" applyNumberFormat="1" applyFont="1" applyAlignment="1">
      <alignment vertical="center"/>
    </xf>
    <xf numFmtId="0" fontId="6" fillId="0" borderId="1" xfId="0" applyFont="1" applyBorder="1" applyAlignment="1">
      <alignment horizontal="center"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6" fillId="0" borderId="4" xfId="0" applyFont="1" applyBorder="1" applyAlignment="1">
      <alignment vertical="center" wrapText="1"/>
    </xf>
    <xf numFmtId="0" fontId="7" fillId="0" borderId="4" xfId="0" applyFont="1" applyBorder="1" applyAlignment="1">
      <alignment horizontal="center" vertical="center" wrapText="1"/>
    </xf>
    <xf numFmtId="0" fontId="7" fillId="0" borderId="4" xfId="0" applyFont="1" applyBorder="1" applyAlignment="1">
      <alignment horizontal="center" vertical="center"/>
    </xf>
    <xf numFmtId="0" fontId="2" fillId="0" borderId="6" xfId="0" applyFont="1" applyBorder="1" applyAlignment="1">
      <alignment horizontal="center" vertical="center"/>
    </xf>
    <xf numFmtId="0" fontId="8" fillId="0" borderId="0" xfId="0" applyFont="1" applyAlignment="1">
      <alignment horizontal="left" vertical="center" wrapText="1"/>
    </xf>
    <xf numFmtId="0" fontId="9" fillId="0" borderId="0" xfId="0" applyFont="1"/>
    <xf numFmtId="0" fontId="6" fillId="0" borderId="7" xfId="0" applyFont="1" applyBorder="1" applyAlignment="1">
      <alignment horizontal="center" vertical="center"/>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4" fillId="0" borderId="0" xfId="0" applyFont="1" applyAlignment="1">
      <alignment horizontal="right" vertical="center"/>
    </xf>
    <xf numFmtId="176" fontId="6" fillId="0" borderId="1" xfId="0" applyNumberFormat="1" applyFont="1" applyBorder="1" applyAlignment="1">
      <alignment horizontal="center" vertical="center" wrapText="1"/>
    </xf>
    <xf numFmtId="176" fontId="6" fillId="0" borderId="8" xfId="0" applyNumberFormat="1" applyFont="1" applyBorder="1" applyAlignment="1">
      <alignment horizontal="center" vertical="center" wrapText="1"/>
    </xf>
    <xf numFmtId="0" fontId="6" fillId="0" borderId="10" xfId="0" applyFont="1" applyBorder="1" applyAlignment="1">
      <alignment horizontal="center" vertical="center" wrapText="1"/>
    </xf>
    <xf numFmtId="176" fontId="6" fillId="0" borderId="4" xfId="0" applyNumberFormat="1" applyFont="1" applyBorder="1" applyAlignment="1">
      <alignment horizontal="center" vertical="center" wrapText="1"/>
    </xf>
    <xf numFmtId="176" fontId="6" fillId="0" borderId="9" xfId="0" applyNumberFormat="1" applyFont="1" applyBorder="1" applyAlignment="1">
      <alignment horizontal="center" vertical="center" wrapText="1"/>
    </xf>
    <xf numFmtId="0" fontId="6" fillId="0" borderId="11" xfId="0" applyFont="1" applyBorder="1" applyAlignment="1">
      <alignment horizontal="center" vertical="center" wrapText="1"/>
    </xf>
    <xf numFmtId="176" fontId="6" fillId="0" borderId="5" xfId="0" applyNumberFormat="1" applyFont="1" applyBorder="1" applyAlignment="1">
      <alignment horizontal="center" vertical="center" wrapText="1"/>
    </xf>
    <xf numFmtId="176" fontId="7" fillId="0" borderId="4" xfId="0" applyNumberFormat="1" applyFont="1" applyBorder="1" applyAlignment="1">
      <alignment horizontal="center" vertical="center"/>
    </xf>
    <xf numFmtId="176" fontId="7" fillId="0" borderId="12" xfId="0" applyNumberFormat="1" applyFont="1" applyBorder="1" applyAlignment="1">
      <alignment horizontal="center" vertical="center"/>
    </xf>
    <xf numFmtId="58" fontId="7" fillId="0" borderId="12" xfId="0" applyNumberFormat="1" applyFont="1" applyBorder="1" applyAlignment="1">
      <alignment horizontal="center" vertical="center"/>
    </xf>
    <xf numFmtId="0" fontId="8" fillId="0" borderId="11"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11" xfId="0" applyFont="1" applyBorder="1" applyAlignment="1">
      <alignment horizontal="center" vertical="center"/>
    </xf>
    <xf numFmtId="0" fontId="10" fillId="0" borderId="11" xfId="0" applyFont="1" applyBorder="1" applyAlignment="1">
      <alignment horizontal="center" vertical="center" wrapText="1"/>
    </xf>
    <xf numFmtId="176" fontId="2" fillId="0" borderId="6" xfId="0" applyNumberFormat="1" applyFont="1" applyBorder="1" applyAlignment="1">
      <alignment horizontal="center" vertical="center"/>
    </xf>
    <xf numFmtId="176" fontId="2" fillId="0" borderId="13" xfId="0" applyNumberFormat="1" applyFont="1" applyBorder="1" applyAlignment="1">
      <alignment horizontal="center" vertical="center"/>
    </xf>
    <xf numFmtId="0" fontId="2" fillId="0" borderId="14" xfId="0" applyFont="1" applyBorder="1" applyAlignment="1">
      <alignment horizontal="center" vertical="center"/>
    </xf>
  </cellXfs>
  <cellStyles count="49">
    <cellStyle name="常规" xfId="0" builtinId="0"/>
    <cellStyle name="60% - 强调文字颜色 6" xfId="1" builtinId="52"/>
    <cellStyle name="20% - 强调文字颜色 4" xfId="2" builtinId="42"/>
    <cellStyle name="强调文字颜色 4" xfId="3" builtinId="41"/>
    <cellStyle name="输入" xfId="4" builtinId="20"/>
    <cellStyle name="40% - 强调文字颜色 3" xfId="5" builtinId="39"/>
    <cellStyle name="20% - 强调文字颜色 3" xfId="6" builtinId="38"/>
    <cellStyle name="货币" xfId="7" builtinId="4"/>
    <cellStyle name="强调文字颜色 3" xfId="8" builtinId="37"/>
    <cellStyle name="百分比" xfId="9" builtinId="5"/>
    <cellStyle name="60% - 强调文字颜色 2" xfId="10" builtinId="36"/>
    <cellStyle name="60% - 强调文字颜色 5" xfId="11" builtinId="48"/>
    <cellStyle name="强调文字颜色 2" xfId="12" builtinId="33"/>
    <cellStyle name="60% - 强调文字颜色 1" xfId="13" builtinId="32"/>
    <cellStyle name="60% - 强调文字颜色 4" xfId="14" builtinId="44"/>
    <cellStyle name="计算" xfId="15" builtinId="22"/>
    <cellStyle name="强调文字颜色 1" xfId="16" builtinId="29"/>
    <cellStyle name="适中" xfId="17" builtinId="28"/>
    <cellStyle name="20% - 强调文字颜色 5" xfId="18" builtinId="46"/>
    <cellStyle name="好" xfId="19" builtinId="26"/>
    <cellStyle name="20% - 强调文字颜色 1" xfId="20" builtinId="30"/>
    <cellStyle name="汇总" xfId="21" builtinId="25"/>
    <cellStyle name="差" xfId="22" builtinId="27"/>
    <cellStyle name="检查单元格" xfId="23" builtinId="23"/>
    <cellStyle name="输出" xfId="24" builtinId="21"/>
    <cellStyle name="标题 1" xfId="25" builtinId="16"/>
    <cellStyle name="解释性文本" xfId="26" builtinId="53"/>
    <cellStyle name="20% - 强调文字颜色 2" xfId="27" builtinId="34"/>
    <cellStyle name="标题 4" xfId="28" builtinId="19"/>
    <cellStyle name="货币[0]" xfId="29" builtinId="7"/>
    <cellStyle name="40% - 强调文字颜色 4" xfId="30" builtinId="43"/>
    <cellStyle name="千位分隔" xfId="31" builtinId="3"/>
    <cellStyle name="已访问的超链接" xfId="32" builtinId="9"/>
    <cellStyle name="标题" xfId="33" builtinId="15"/>
    <cellStyle name="40% - 强调文字颜色 2" xfId="34" builtinId="35"/>
    <cellStyle name="警告文本" xfId="35" builtinId="11"/>
    <cellStyle name="60% - 强调文字颜色 3" xfId="36" builtinId="40"/>
    <cellStyle name="注释" xfId="37" builtinId="10"/>
    <cellStyle name="20% - 强调文字颜色 6" xfId="38" builtinId="50"/>
    <cellStyle name="强调文字颜色 5" xfId="39" builtinId="45"/>
    <cellStyle name="40% - 强调文字颜色 6" xfId="40" builtinId="51"/>
    <cellStyle name="超链接" xfId="41" builtinId="8"/>
    <cellStyle name="千位分隔[0]" xfId="42" builtinId="6"/>
    <cellStyle name="标题 2" xfId="43" builtinId="17"/>
    <cellStyle name="40% - 强调文字颜色 5" xfId="44" builtinId="47"/>
    <cellStyle name="标题 3" xfId="45" builtinId="18"/>
    <cellStyle name="强调文字颜色 6" xfId="46" builtinId="49"/>
    <cellStyle name="40% - 强调文字颜色 1" xfId="47" builtinId="31"/>
    <cellStyle name="链接单元格" xfId="48" builtinId="24"/>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5"/>
  <sheetViews>
    <sheetView tabSelected="1" workbookViewId="0">
      <selection activeCell="O23" sqref="O23"/>
    </sheetView>
  </sheetViews>
  <sheetFormatPr defaultColWidth="9" defaultRowHeight="13.5"/>
  <cols>
    <col min="1" max="1" width="5.875" customWidth="1"/>
    <col min="2" max="2" width="9.125" customWidth="1"/>
    <col min="3" max="3" width="7.875" customWidth="1"/>
    <col min="4" max="4" width="6.75" customWidth="1"/>
    <col min="5" max="6" width="6.75" style="3" customWidth="1"/>
    <col min="9" max="9" width="16.375" customWidth="1"/>
    <col min="10" max="10" width="12.25" customWidth="1"/>
    <col min="11" max="11" width="14.125" customWidth="1"/>
    <col min="12" max="12" width="20.875" customWidth="1"/>
    <col min="260" max="260" width="5.875" customWidth="1"/>
    <col min="261" max="261" width="9.125" customWidth="1"/>
    <col min="262" max="262" width="7.875" customWidth="1"/>
    <col min="263" max="265" width="6.75" customWidth="1"/>
    <col min="267" max="267" width="16.375" customWidth="1"/>
    <col min="268" max="268" width="12.5" customWidth="1"/>
    <col min="516" max="516" width="5.875" customWidth="1"/>
    <col min="517" max="517" width="9.125" customWidth="1"/>
    <col min="518" max="518" width="7.875" customWidth="1"/>
    <col min="519" max="521" width="6.75" customWidth="1"/>
    <col min="523" max="523" width="16.375" customWidth="1"/>
    <col min="524" max="524" width="12.5" customWidth="1"/>
    <col min="772" max="772" width="5.875" customWidth="1"/>
    <col min="773" max="773" width="9.125" customWidth="1"/>
    <col min="774" max="774" width="7.875" customWidth="1"/>
    <col min="775" max="777" width="6.75" customWidth="1"/>
    <col min="779" max="779" width="16.375" customWidth="1"/>
    <col min="780" max="780" width="12.5" customWidth="1"/>
    <col min="1028" max="1028" width="5.875" customWidth="1"/>
    <col min="1029" max="1029" width="9.125" customWidth="1"/>
    <col min="1030" max="1030" width="7.875" customWidth="1"/>
    <col min="1031" max="1033" width="6.75" customWidth="1"/>
    <col min="1035" max="1035" width="16.375" customWidth="1"/>
    <col min="1036" max="1036" width="12.5" customWidth="1"/>
    <col min="1284" max="1284" width="5.875" customWidth="1"/>
    <col min="1285" max="1285" width="9.125" customWidth="1"/>
    <col min="1286" max="1286" width="7.875" customWidth="1"/>
    <col min="1287" max="1289" width="6.75" customWidth="1"/>
    <col min="1291" max="1291" width="16.375" customWidth="1"/>
    <col min="1292" max="1292" width="12.5" customWidth="1"/>
    <col min="1540" max="1540" width="5.875" customWidth="1"/>
    <col min="1541" max="1541" width="9.125" customWidth="1"/>
    <col min="1542" max="1542" width="7.875" customWidth="1"/>
    <col min="1543" max="1545" width="6.75" customWidth="1"/>
    <col min="1547" max="1547" width="16.375" customWidth="1"/>
    <col min="1548" max="1548" width="12.5" customWidth="1"/>
    <col min="1796" max="1796" width="5.875" customWidth="1"/>
    <col min="1797" max="1797" width="9.125" customWidth="1"/>
    <col min="1798" max="1798" width="7.875" customWidth="1"/>
    <col min="1799" max="1801" width="6.75" customWidth="1"/>
    <col min="1803" max="1803" width="16.375" customWidth="1"/>
    <col min="1804" max="1804" width="12.5" customWidth="1"/>
    <col min="2052" max="2052" width="5.875" customWidth="1"/>
    <col min="2053" max="2053" width="9.125" customWidth="1"/>
    <col min="2054" max="2054" width="7.875" customWidth="1"/>
    <col min="2055" max="2057" width="6.75" customWidth="1"/>
    <col min="2059" max="2059" width="16.375" customWidth="1"/>
    <col min="2060" max="2060" width="12.5" customWidth="1"/>
    <col min="2308" max="2308" width="5.875" customWidth="1"/>
    <col min="2309" max="2309" width="9.125" customWidth="1"/>
    <col min="2310" max="2310" width="7.875" customWidth="1"/>
    <col min="2311" max="2313" width="6.75" customWidth="1"/>
    <col min="2315" max="2315" width="16.375" customWidth="1"/>
    <col min="2316" max="2316" width="12.5" customWidth="1"/>
    <col min="2564" max="2564" width="5.875" customWidth="1"/>
    <col min="2565" max="2565" width="9.125" customWidth="1"/>
    <col min="2566" max="2566" width="7.875" customWidth="1"/>
    <col min="2567" max="2569" width="6.75" customWidth="1"/>
    <col min="2571" max="2571" width="16.375" customWidth="1"/>
    <col min="2572" max="2572" width="12.5" customWidth="1"/>
    <col min="2820" max="2820" width="5.875" customWidth="1"/>
    <col min="2821" max="2821" width="9.125" customWidth="1"/>
    <col min="2822" max="2822" width="7.875" customWidth="1"/>
    <col min="2823" max="2825" width="6.75" customWidth="1"/>
    <col min="2827" max="2827" width="16.375" customWidth="1"/>
    <col min="2828" max="2828" width="12.5" customWidth="1"/>
    <col min="3076" max="3076" width="5.875" customWidth="1"/>
    <col min="3077" max="3077" width="9.125" customWidth="1"/>
    <col min="3078" max="3078" width="7.875" customWidth="1"/>
    <col min="3079" max="3081" width="6.75" customWidth="1"/>
    <col min="3083" max="3083" width="16.375" customWidth="1"/>
    <col min="3084" max="3084" width="12.5" customWidth="1"/>
    <col min="3332" max="3332" width="5.875" customWidth="1"/>
    <col min="3333" max="3333" width="9.125" customWidth="1"/>
    <col min="3334" max="3334" width="7.875" customWidth="1"/>
    <col min="3335" max="3337" width="6.75" customWidth="1"/>
    <col min="3339" max="3339" width="16.375" customWidth="1"/>
    <col min="3340" max="3340" width="12.5" customWidth="1"/>
    <col min="3588" max="3588" width="5.875" customWidth="1"/>
    <col min="3589" max="3589" width="9.125" customWidth="1"/>
    <col min="3590" max="3590" width="7.875" customWidth="1"/>
    <col min="3591" max="3593" width="6.75" customWidth="1"/>
    <col min="3595" max="3595" width="16.375" customWidth="1"/>
    <col min="3596" max="3596" width="12.5" customWidth="1"/>
    <col min="3844" max="3844" width="5.875" customWidth="1"/>
    <col min="3845" max="3845" width="9.125" customWidth="1"/>
    <col min="3846" max="3846" width="7.875" customWidth="1"/>
    <col min="3847" max="3849" width="6.75" customWidth="1"/>
    <col min="3851" max="3851" width="16.375" customWidth="1"/>
    <col min="3852" max="3852" width="12.5" customWidth="1"/>
    <col min="4100" max="4100" width="5.875" customWidth="1"/>
    <col min="4101" max="4101" width="9.125" customWidth="1"/>
    <col min="4102" max="4102" width="7.875" customWidth="1"/>
    <col min="4103" max="4105" width="6.75" customWidth="1"/>
    <col min="4107" max="4107" width="16.375" customWidth="1"/>
    <col min="4108" max="4108" width="12.5" customWidth="1"/>
    <col min="4356" max="4356" width="5.875" customWidth="1"/>
    <col min="4357" max="4357" width="9.125" customWidth="1"/>
    <col min="4358" max="4358" width="7.875" customWidth="1"/>
    <col min="4359" max="4361" width="6.75" customWidth="1"/>
    <col min="4363" max="4363" width="16.375" customWidth="1"/>
    <col min="4364" max="4364" width="12.5" customWidth="1"/>
    <col min="4612" max="4612" width="5.875" customWidth="1"/>
    <col min="4613" max="4613" width="9.125" customWidth="1"/>
    <col min="4614" max="4614" width="7.875" customWidth="1"/>
    <col min="4615" max="4617" width="6.75" customWidth="1"/>
    <col min="4619" max="4619" width="16.375" customWidth="1"/>
    <col min="4620" max="4620" width="12.5" customWidth="1"/>
    <col min="4868" max="4868" width="5.875" customWidth="1"/>
    <col min="4869" max="4869" width="9.125" customWidth="1"/>
    <col min="4870" max="4870" width="7.875" customWidth="1"/>
    <col min="4871" max="4873" width="6.75" customWidth="1"/>
    <col min="4875" max="4875" width="16.375" customWidth="1"/>
    <col min="4876" max="4876" width="12.5" customWidth="1"/>
    <col min="5124" max="5124" width="5.875" customWidth="1"/>
    <col min="5125" max="5125" width="9.125" customWidth="1"/>
    <col min="5126" max="5126" width="7.875" customWidth="1"/>
    <col min="5127" max="5129" width="6.75" customWidth="1"/>
    <col min="5131" max="5131" width="16.375" customWidth="1"/>
    <col min="5132" max="5132" width="12.5" customWidth="1"/>
    <col min="5380" max="5380" width="5.875" customWidth="1"/>
    <col min="5381" max="5381" width="9.125" customWidth="1"/>
    <col min="5382" max="5382" width="7.875" customWidth="1"/>
    <col min="5383" max="5385" width="6.75" customWidth="1"/>
    <col min="5387" max="5387" width="16.375" customWidth="1"/>
    <col min="5388" max="5388" width="12.5" customWidth="1"/>
    <col min="5636" max="5636" width="5.875" customWidth="1"/>
    <col min="5637" max="5637" width="9.125" customWidth="1"/>
    <col min="5638" max="5638" width="7.875" customWidth="1"/>
    <col min="5639" max="5641" width="6.75" customWidth="1"/>
    <col min="5643" max="5643" width="16.375" customWidth="1"/>
    <col min="5644" max="5644" width="12.5" customWidth="1"/>
    <col min="5892" max="5892" width="5.875" customWidth="1"/>
    <col min="5893" max="5893" width="9.125" customWidth="1"/>
    <col min="5894" max="5894" width="7.875" customWidth="1"/>
    <col min="5895" max="5897" width="6.75" customWidth="1"/>
    <col min="5899" max="5899" width="16.375" customWidth="1"/>
    <col min="5900" max="5900" width="12.5" customWidth="1"/>
    <col min="6148" max="6148" width="5.875" customWidth="1"/>
    <col min="6149" max="6149" width="9.125" customWidth="1"/>
    <col min="6150" max="6150" width="7.875" customWidth="1"/>
    <col min="6151" max="6153" width="6.75" customWidth="1"/>
    <col min="6155" max="6155" width="16.375" customWidth="1"/>
    <col min="6156" max="6156" width="12.5" customWidth="1"/>
    <col min="6404" max="6404" width="5.875" customWidth="1"/>
    <col min="6405" max="6405" width="9.125" customWidth="1"/>
    <col min="6406" max="6406" width="7.875" customWidth="1"/>
    <col min="6407" max="6409" width="6.75" customWidth="1"/>
    <col min="6411" max="6411" width="16.375" customWidth="1"/>
    <col min="6412" max="6412" width="12.5" customWidth="1"/>
    <col min="6660" max="6660" width="5.875" customWidth="1"/>
    <col min="6661" max="6661" width="9.125" customWidth="1"/>
    <col min="6662" max="6662" width="7.875" customWidth="1"/>
    <col min="6663" max="6665" width="6.75" customWidth="1"/>
    <col min="6667" max="6667" width="16.375" customWidth="1"/>
    <col min="6668" max="6668" width="12.5" customWidth="1"/>
    <col min="6916" max="6916" width="5.875" customWidth="1"/>
    <col min="6917" max="6917" width="9.125" customWidth="1"/>
    <col min="6918" max="6918" width="7.875" customWidth="1"/>
    <col min="6919" max="6921" width="6.75" customWidth="1"/>
    <col min="6923" max="6923" width="16.375" customWidth="1"/>
    <col min="6924" max="6924" width="12.5" customWidth="1"/>
    <col min="7172" max="7172" width="5.875" customWidth="1"/>
    <col min="7173" max="7173" width="9.125" customWidth="1"/>
    <col min="7174" max="7174" width="7.875" customWidth="1"/>
    <col min="7175" max="7177" width="6.75" customWidth="1"/>
    <col min="7179" max="7179" width="16.375" customWidth="1"/>
    <col min="7180" max="7180" width="12.5" customWidth="1"/>
    <col min="7428" max="7428" width="5.875" customWidth="1"/>
    <col min="7429" max="7429" width="9.125" customWidth="1"/>
    <col min="7430" max="7430" width="7.875" customWidth="1"/>
    <col min="7431" max="7433" width="6.75" customWidth="1"/>
    <col min="7435" max="7435" width="16.375" customWidth="1"/>
    <col min="7436" max="7436" width="12.5" customWidth="1"/>
    <col min="7684" max="7684" width="5.875" customWidth="1"/>
    <col min="7685" max="7685" width="9.125" customWidth="1"/>
    <col min="7686" max="7686" width="7.875" customWidth="1"/>
    <col min="7687" max="7689" width="6.75" customWidth="1"/>
    <col min="7691" max="7691" width="16.375" customWidth="1"/>
    <col min="7692" max="7692" width="12.5" customWidth="1"/>
    <col min="7940" max="7940" width="5.875" customWidth="1"/>
    <col min="7941" max="7941" width="9.125" customWidth="1"/>
    <col min="7942" max="7942" width="7.875" customWidth="1"/>
    <col min="7943" max="7945" width="6.75" customWidth="1"/>
    <col min="7947" max="7947" width="16.375" customWidth="1"/>
    <col min="7948" max="7948" width="12.5" customWidth="1"/>
    <col min="8196" max="8196" width="5.875" customWidth="1"/>
    <col min="8197" max="8197" width="9.125" customWidth="1"/>
    <col min="8198" max="8198" width="7.875" customWidth="1"/>
    <col min="8199" max="8201" width="6.75" customWidth="1"/>
    <col min="8203" max="8203" width="16.375" customWidth="1"/>
    <col min="8204" max="8204" width="12.5" customWidth="1"/>
    <col min="8452" max="8452" width="5.875" customWidth="1"/>
    <col min="8453" max="8453" width="9.125" customWidth="1"/>
    <col min="8454" max="8454" width="7.875" customWidth="1"/>
    <col min="8455" max="8457" width="6.75" customWidth="1"/>
    <col min="8459" max="8459" width="16.375" customWidth="1"/>
    <col min="8460" max="8460" width="12.5" customWidth="1"/>
    <col min="8708" max="8708" width="5.875" customWidth="1"/>
    <col min="8709" max="8709" width="9.125" customWidth="1"/>
    <col min="8710" max="8710" width="7.875" customWidth="1"/>
    <col min="8711" max="8713" width="6.75" customWidth="1"/>
    <col min="8715" max="8715" width="16.375" customWidth="1"/>
    <col min="8716" max="8716" width="12.5" customWidth="1"/>
    <col min="8964" max="8964" width="5.875" customWidth="1"/>
    <col min="8965" max="8965" width="9.125" customWidth="1"/>
    <col min="8966" max="8966" width="7.875" customWidth="1"/>
    <col min="8967" max="8969" width="6.75" customWidth="1"/>
    <col min="8971" max="8971" width="16.375" customWidth="1"/>
    <col min="8972" max="8972" width="12.5" customWidth="1"/>
    <col min="9220" max="9220" width="5.875" customWidth="1"/>
    <col min="9221" max="9221" width="9.125" customWidth="1"/>
    <col min="9222" max="9222" width="7.875" customWidth="1"/>
    <col min="9223" max="9225" width="6.75" customWidth="1"/>
    <col min="9227" max="9227" width="16.375" customWidth="1"/>
    <col min="9228" max="9228" width="12.5" customWidth="1"/>
    <col min="9476" max="9476" width="5.875" customWidth="1"/>
    <col min="9477" max="9477" width="9.125" customWidth="1"/>
    <col min="9478" max="9478" width="7.875" customWidth="1"/>
    <col min="9479" max="9481" width="6.75" customWidth="1"/>
    <col min="9483" max="9483" width="16.375" customWidth="1"/>
    <col min="9484" max="9484" width="12.5" customWidth="1"/>
    <col min="9732" max="9732" width="5.875" customWidth="1"/>
    <col min="9733" max="9733" width="9.125" customWidth="1"/>
    <col min="9734" max="9734" width="7.875" customWidth="1"/>
    <col min="9735" max="9737" width="6.75" customWidth="1"/>
    <col min="9739" max="9739" width="16.375" customWidth="1"/>
    <col min="9740" max="9740" width="12.5" customWidth="1"/>
    <col min="9988" max="9988" width="5.875" customWidth="1"/>
    <col min="9989" max="9989" width="9.125" customWidth="1"/>
    <col min="9990" max="9990" width="7.875" customWidth="1"/>
    <col min="9991" max="9993" width="6.75" customWidth="1"/>
    <col min="9995" max="9995" width="16.375" customWidth="1"/>
    <col min="9996" max="9996" width="12.5" customWidth="1"/>
    <col min="10244" max="10244" width="5.875" customWidth="1"/>
    <col min="10245" max="10245" width="9.125" customWidth="1"/>
    <col min="10246" max="10246" width="7.875" customWidth="1"/>
    <col min="10247" max="10249" width="6.75" customWidth="1"/>
    <col min="10251" max="10251" width="16.375" customWidth="1"/>
    <col min="10252" max="10252" width="12.5" customWidth="1"/>
    <col min="10500" max="10500" width="5.875" customWidth="1"/>
    <col min="10501" max="10501" width="9.125" customWidth="1"/>
    <col min="10502" max="10502" width="7.875" customWidth="1"/>
    <col min="10503" max="10505" width="6.75" customWidth="1"/>
    <col min="10507" max="10507" width="16.375" customWidth="1"/>
    <col min="10508" max="10508" width="12.5" customWidth="1"/>
    <col min="10756" max="10756" width="5.875" customWidth="1"/>
    <col min="10757" max="10757" width="9.125" customWidth="1"/>
    <col min="10758" max="10758" width="7.875" customWidth="1"/>
    <col min="10759" max="10761" width="6.75" customWidth="1"/>
    <col min="10763" max="10763" width="16.375" customWidth="1"/>
    <col min="10764" max="10764" width="12.5" customWidth="1"/>
    <col min="11012" max="11012" width="5.875" customWidth="1"/>
    <col min="11013" max="11013" width="9.125" customWidth="1"/>
    <col min="11014" max="11014" width="7.875" customWidth="1"/>
    <col min="11015" max="11017" width="6.75" customWidth="1"/>
    <col min="11019" max="11019" width="16.375" customWidth="1"/>
    <col min="11020" max="11020" width="12.5" customWidth="1"/>
    <col min="11268" max="11268" width="5.875" customWidth="1"/>
    <col min="11269" max="11269" width="9.125" customWidth="1"/>
    <col min="11270" max="11270" width="7.875" customWidth="1"/>
    <col min="11271" max="11273" width="6.75" customWidth="1"/>
    <col min="11275" max="11275" width="16.375" customWidth="1"/>
    <col min="11276" max="11276" width="12.5" customWidth="1"/>
    <col min="11524" max="11524" width="5.875" customWidth="1"/>
    <col min="11525" max="11525" width="9.125" customWidth="1"/>
    <col min="11526" max="11526" width="7.875" customWidth="1"/>
    <col min="11527" max="11529" width="6.75" customWidth="1"/>
    <col min="11531" max="11531" width="16.375" customWidth="1"/>
    <col min="11532" max="11532" width="12.5" customWidth="1"/>
    <col min="11780" max="11780" width="5.875" customWidth="1"/>
    <col min="11781" max="11781" width="9.125" customWidth="1"/>
    <col min="11782" max="11782" width="7.875" customWidth="1"/>
    <col min="11783" max="11785" width="6.75" customWidth="1"/>
    <col min="11787" max="11787" width="16.375" customWidth="1"/>
    <col min="11788" max="11788" width="12.5" customWidth="1"/>
    <col min="12036" max="12036" width="5.875" customWidth="1"/>
    <col min="12037" max="12037" width="9.125" customWidth="1"/>
    <col min="12038" max="12038" width="7.875" customWidth="1"/>
    <col min="12039" max="12041" width="6.75" customWidth="1"/>
    <col min="12043" max="12043" width="16.375" customWidth="1"/>
    <col min="12044" max="12044" width="12.5" customWidth="1"/>
    <col min="12292" max="12292" width="5.875" customWidth="1"/>
    <col min="12293" max="12293" width="9.125" customWidth="1"/>
    <col min="12294" max="12294" width="7.875" customWidth="1"/>
    <col min="12295" max="12297" width="6.75" customWidth="1"/>
    <col min="12299" max="12299" width="16.375" customWidth="1"/>
    <col min="12300" max="12300" width="12.5" customWidth="1"/>
    <col min="12548" max="12548" width="5.875" customWidth="1"/>
    <col min="12549" max="12549" width="9.125" customWidth="1"/>
    <col min="12550" max="12550" width="7.875" customWidth="1"/>
    <col min="12551" max="12553" width="6.75" customWidth="1"/>
    <col min="12555" max="12555" width="16.375" customWidth="1"/>
    <col min="12556" max="12556" width="12.5" customWidth="1"/>
    <col min="12804" max="12804" width="5.875" customWidth="1"/>
    <col min="12805" max="12805" width="9.125" customWidth="1"/>
    <col min="12806" max="12806" width="7.875" customWidth="1"/>
    <col min="12807" max="12809" width="6.75" customWidth="1"/>
    <col min="12811" max="12811" width="16.375" customWidth="1"/>
    <col min="12812" max="12812" width="12.5" customWidth="1"/>
    <col min="13060" max="13060" width="5.875" customWidth="1"/>
    <col min="13061" max="13061" width="9.125" customWidth="1"/>
    <col min="13062" max="13062" width="7.875" customWidth="1"/>
    <col min="13063" max="13065" width="6.75" customWidth="1"/>
    <col min="13067" max="13067" width="16.375" customWidth="1"/>
    <col min="13068" max="13068" width="12.5" customWidth="1"/>
    <col min="13316" max="13316" width="5.875" customWidth="1"/>
    <col min="13317" max="13317" width="9.125" customWidth="1"/>
    <col min="13318" max="13318" width="7.875" customWidth="1"/>
    <col min="13319" max="13321" width="6.75" customWidth="1"/>
    <col min="13323" max="13323" width="16.375" customWidth="1"/>
    <col min="13324" max="13324" width="12.5" customWidth="1"/>
    <col min="13572" max="13572" width="5.875" customWidth="1"/>
    <col min="13573" max="13573" width="9.125" customWidth="1"/>
    <col min="13574" max="13574" width="7.875" customWidth="1"/>
    <col min="13575" max="13577" width="6.75" customWidth="1"/>
    <col min="13579" max="13579" width="16.375" customWidth="1"/>
    <col min="13580" max="13580" width="12.5" customWidth="1"/>
    <col min="13828" max="13828" width="5.875" customWidth="1"/>
    <col min="13829" max="13829" width="9.125" customWidth="1"/>
    <col min="13830" max="13830" width="7.875" customWidth="1"/>
    <col min="13831" max="13833" width="6.75" customWidth="1"/>
    <col min="13835" max="13835" width="16.375" customWidth="1"/>
    <col min="13836" max="13836" width="12.5" customWidth="1"/>
    <col min="14084" max="14084" width="5.875" customWidth="1"/>
    <col min="14085" max="14085" width="9.125" customWidth="1"/>
    <col min="14086" max="14086" width="7.875" customWidth="1"/>
    <col min="14087" max="14089" width="6.75" customWidth="1"/>
    <col min="14091" max="14091" width="16.375" customWidth="1"/>
    <col min="14092" max="14092" width="12.5" customWidth="1"/>
    <col min="14340" max="14340" width="5.875" customWidth="1"/>
    <col min="14341" max="14341" width="9.125" customWidth="1"/>
    <col min="14342" max="14342" width="7.875" customWidth="1"/>
    <col min="14343" max="14345" width="6.75" customWidth="1"/>
    <col min="14347" max="14347" width="16.375" customWidth="1"/>
    <col min="14348" max="14348" width="12.5" customWidth="1"/>
    <col min="14596" max="14596" width="5.875" customWidth="1"/>
    <col min="14597" max="14597" width="9.125" customWidth="1"/>
    <col min="14598" max="14598" width="7.875" customWidth="1"/>
    <col min="14599" max="14601" width="6.75" customWidth="1"/>
    <col min="14603" max="14603" width="16.375" customWidth="1"/>
    <col min="14604" max="14604" width="12.5" customWidth="1"/>
    <col min="14852" max="14852" width="5.875" customWidth="1"/>
    <col min="14853" max="14853" width="9.125" customWidth="1"/>
    <col min="14854" max="14854" width="7.875" customWidth="1"/>
    <col min="14855" max="14857" width="6.75" customWidth="1"/>
    <col min="14859" max="14859" width="16.375" customWidth="1"/>
    <col min="14860" max="14860" width="12.5" customWidth="1"/>
    <col min="15108" max="15108" width="5.875" customWidth="1"/>
    <col min="15109" max="15109" width="9.125" customWidth="1"/>
    <col min="15110" max="15110" width="7.875" customWidth="1"/>
    <col min="15111" max="15113" width="6.75" customWidth="1"/>
    <col min="15115" max="15115" width="16.375" customWidth="1"/>
    <col min="15116" max="15116" width="12.5" customWidth="1"/>
    <col min="15364" max="15364" width="5.875" customWidth="1"/>
    <col min="15365" max="15365" width="9.125" customWidth="1"/>
    <col min="15366" max="15366" width="7.875" customWidth="1"/>
    <col min="15367" max="15369" width="6.75" customWidth="1"/>
    <col min="15371" max="15371" width="16.375" customWidth="1"/>
    <col min="15372" max="15372" width="12.5" customWidth="1"/>
    <col min="15620" max="15620" width="5.875" customWidth="1"/>
    <col min="15621" max="15621" width="9.125" customWidth="1"/>
    <col min="15622" max="15622" width="7.875" customWidth="1"/>
    <col min="15623" max="15625" width="6.75" customWidth="1"/>
    <col min="15627" max="15627" width="16.375" customWidth="1"/>
    <col min="15628" max="15628" width="12.5" customWidth="1"/>
    <col min="15876" max="15876" width="5.875" customWidth="1"/>
    <col min="15877" max="15877" width="9.125" customWidth="1"/>
    <col min="15878" max="15878" width="7.875" customWidth="1"/>
    <col min="15879" max="15881" width="6.75" customWidth="1"/>
    <col min="15883" max="15883" width="16.375" customWidth="1"/>
    <col min="15884" max="15884" width="12.5" customWidth="1"/>
    <col min="16132" max="16132" width="5.875" customWidth="1"/>
    <col min="16133" max="16133" width="9.125" customWidth="1"/>
    <col min="16134" max="16134" width="7.875" customWidth="1"/>
    <col min="16135" max="16137" width="6.75" customWidth="1"/>
    <col min="16139" max="16139" width="16.375" customWidth="1"/>
    <col min="16140" max="16140" width="12.5" customWidth="1"/>
  </cols>
  <sheetData>
    <row r="1" ht="65" customHeight="1" spans="1:12">
      <c r="A1" s="4" t="s">
        <v>0</v>
      </c>
      <c r="B1" s="4"/>
      <c r="C1" s="4"/>
      <c r="D1" s="4"/>
      <c r="E1" s="4"/>
      <c r="F1" s="4"/>
      <c r="G1" s="4"/>
      <c r="H1" s="4"/>
      <c r="I1" s="4"/>
      <c r="J1" s="4"/>
      <c r="K1" s="4"/>
      <c r="L1" s="4"/>
    </row>
    <row r="2" ht="14.25" spans="1:12">
      <c r="A2" s="5" t="s">
        <v>1</v>
      </c>
      <c r="B2" s="5"/>
      <c r="C2" s="5"/>
      <c r="D2" s="6"/>
      <c r="E2" s="6"/>
      <c r="F2" s="6"/>
      <c r="G2" s="17"/>
      <c r="H2" s="17"/>
      <c r="I2" s="21" t="s">
        <v>2</v>
      </c>
      <c r="J2" s="21"/>
      <c r="K2" s="21"/>
      <c r="L2" s="21"/>
    </row>
    <row r="3" s="1" customFormat="1" ht="12" customHeight="1" spans="1:12">
      <c r="A3" s="7" t="s">
        <v>3</v>
      </c>
      <c r="B3" s="7" t="s">
        <v>4</v>
      </c>
      <c r="C3" s="8" t="s">
        <v>5</v>
      </c>
      <c r="D3" s="9"/>
      <c r="E3" s="9"/>
      <c r="F3" s="18"/>
      <c r="G3" s="7" t="s">
        <v>6</v>
      </c>
      <c r="H3" s="19" t="s">
        <v>7</v>
      </c>
      <c r="I3" s="22" t="s">
        <v>8</v>
      </c>
      <c r="J3" s="23" t="s">
        <v>9</v>
      </c>
      <c r="K3" s="23" t="s">
        <v>10</v>
      </c>
      <c r="L3" s="24" t="s">
        <v>11</v>
      </c>
    </row>
    <row r="4" s="1" customFormat="1" ht="12" customHeight="1" spans="1:12">
      <c r="A4" s="10"/>
      <c r="B4" s="10"/>
      <c r="C4" s="10"/>
      <c r="D4" s="11" t="s">
        <v>12</v>
      </c>
      <c r="E4" s="11" t="s">
        <v>13</v>
      </c>
      <c r="F4" s="11" t="s">
        <v>14</v>
      </c>
      <c r="G4" s="10"/>
      <c r="H4" s="20"/>
      <c r="I4" s="25"/>
      <c r="J4" s="26"/>
      <c r="K4" s="26"/>
      <c r="L4" s="27"/>
    </row>
    <row r="5" s="1" customFormat="1" ht="12" spans="1:12">
      <c r="A5" s="10"/>
      <c r="B5" s="10"/>
      <c r="C5" s="10"/>
      <c r="D5" s="12"/>
      <c r="E5" s="12"/>
      <c r="F5" s="12"/>
      <c r="G5" s="12"/>
      <c r="H5" s="11"/>
      <c r="I5" s="25"/>
      <c r="J5" s="28"/>
      <c r="K5" s="28"/>
      <c r="L5" s="27"/>
    </row>
    <row r="6" s="2" customFormat="1" ht="20.25" customHeight="1" spans="1:12">
      <c r="A6" s="13">
        <v>1</v>
      </c>
      <c r="B6" s="14" t="s">
        <v>15</v>
      </c>
      <c r="C6" s="13">
        <v>20</v>
      </c>
      <c r="D6" s="13">
        <v>1</v>
      </c>
      <c r="E6" s="13">
        <v>1</v>
      </c>
      <c r="F6" s="13"/>
      <c r="G6" s="13">
        <v>18</v>
      </c>
      <c r="H6" s="13">
        <v>18</v>
      </c>
      <c r="I6" s="29">
        <f>G6*(12819/12*6)</f>
        <v>115371</v>
      </c>
      <c r="J6" s="30" t="s">
        <v>16</v>
      </c>
      <c r="K6" s="31">
        <v>45447</v>
      </c>
      <c r="L6" s="32"/>
    </row>
    <row r="7" s="2" customFormat="1" ht="20.25" customHeight="1" spans="1:12">
      <c r="A7" s="13">
        <v>2</v>
      </c>
      <c r="B7" s="13" t="s">
        <v>17</v>
      </c>
      <c r="C7" s="13">
        <v>20</v>
      </c>
      <c r="D7" s="13">
        <v>1</v>
      </c>
      <c r="E7" s="13"/>
      <c r="F7" s="13"/>
      <c r="G7" s="13">
        <v>19</v>
      </c>
      <c r="H7" s="13">
        <v>19</v>
      </c>
      <c r="I7" s="29">
        <f>G7*(12819/12*6)</f>
        <v>121780.5</v>
      </c>
      <c r="J7" s="30" t="s">
        <v>16</v>
      </c>
      <c r="K7" s="31">
        <v>45447</v>
      </c>
      <c r="L7" s="33"/>
    </row>
    <row r="8" s="2" customFormat="1" ht="20.25" customHeight="1" spans="1:12">
      <c r="A8" s="13">
        <v>3</v>
      </c>
      <c r="B8" s="14" t="s">
        <v>18</v>
      </c>
      <c r="C8" s="14">
        <v>21</v>
      </c>
      <c r="D8" s="14">
        <v>2</v>
      </c>
      <c r="E8" s="14"/>
      <c r="F8" s="14"/>
      <c r="G8" s="14">
        <v>19</v>
      </c>
      <c r="H8" s="14">
        <v>18</v>
      </c>
      <c r="I8" s="29">
        <f>H8*(12819/12*6)</f>
        <v>115371</v>
      </c>
      <c r="J8" s="30" t="s">
        <v>16</v>
      </c>
      <c r="K8" s="31">
        <v>45447</v>
      </c>
      <c r="L8" s="32" t="s">
        <v>19</v>
      </c>
    </row>
    <row r="9" s="2" customFormat="1" ht="20.25" customHeight="1" spans="1:12">
      <c r="A9" s="13">
        <v>4</v>
      </c>
      <c r="B9" s="14" t="s">
        <v>20</v>
      </c>
      <c r="C9" s="14">
        <v>24</v>
      </c>
      <c r="D9" s="14"/>
      <c r="E9" s="14"/>
      <c r="F9" s="14"/>
      <c r="G9" s="14">
        <v>24</v>
      </c>
      <c r="H9" s="14">
        <v>24</v>
      </c>
      <c r="I9" s="29">
        <f t="shared" ref="I9:I23" si="0">G9*(12819/12*6)</f>
        <v>153828</v>
      </c>
      <c r="J9" s="30" t="s">
        <v>16</v>
      </c>
      <c r="K9" s="31">
        <v>45447</v>
      </c>
      <c r="L9" s="34"/>
    </row>
    <row r="10" s="2" customFormat="1" ht="20.25" customHeight="1" spans="1:12">
      <c r="A10" s="13">
        <v>5</v>
      </c>
      <c r="B10" s="14" t="s">
        <v>21</v>
      </c>
      <c r="C10" s="14">
        <v>20</v>
      </c>
      <c r="D10" s="14">
        <v>1</v>
      </c>
      <c r="E10" s="14"/>
      <c r="F10" s="14"/>
      <c r="G10" s="14">
        <v>19</v>
      </c>
      <c r="H10" s="14">
        <v>19</v>
      </c>
      <c r="I10" s="29">
        <f t="shared" si="0"/>
        <v>121780.5</v>
      </c>
      <c r="J10" s="30" t="s">
        <v>16</v>
      </c>
      <c r="K10" s="31">
        <v>45447</v>
      </c>
      <c r="L10" s="34"/>
    </row>
    <row r="11" s="2" customFormat="1" ht="20.25" customHeight="1" spans="1:12">
      <c r="A11" s="13">
        <v>6</v>
      </c>
      <c r="B11" s="14" t="s">
        <v>22</v>
      </c>
      <c r="C11" s="14">
        <v>20</v>
      </c>
      <c r="D11" s="14"/>
      <c r="E11" s="14"/>
      <c r="F11" s="14"/>
      <c r="G11" s="14">
        <v>20</v>
      </c>
      <c r="H11" s="14">
        <v>20</v>
      </c>
      <c r="I11" s="29">
        <f t="shared" si="0"/>
        <v>128190</v>
      </c>
      <c r="J11" s="30" t="s">
        <v>16</v>
      </c>
      <c r="K11" s="31">
        <v>45447</v>
      </c>
      <c r="L11" s="34"/>
    </row>
    <row r="12" s="2" customFormat="1" ht="20.25" customHeight="1" spans="1:12">
      <c r="A12" s="13">
        <v>7</v>
      </c>
      <c r="B12" s="14" t="s">
        <v>23</v>
      </c>
      <c r="C12" s="14">
        <v>26</v>
      </c>
      <c r="D12" s="14"/>
      <c r="E12" s="14"/>
      <c r="F12" s="14">
        <v>1</v>
      </c>
      <c r="G12" s="14">
        <v>25</v>
      </c>
      <c r="H12" s="14">
        <v>25</v>
      </c>
      <c r="I12" s="29">
        <f t="shared" si="0"/>
        <v>160237.5</v>
      </c>
      <c r="J12" s="30" t="s">
        <v>16</v>
      </c>
      <c r="K12" s="31">
        <v>45447</v>
      </c>
      <c r="L12" s="34"/>
    </row>
    <row r="13" s="2" customFormat="1" ht="20.25" customHeight="1" spans="1:12">
      <c r="A13" s="13">
        <v>8</v>
      </c>
      <c r="B13" s="14" t="s">
        <v>24</v>
      </c>
      <c r="C13" s="14">
        <v>22</v>
      </c>
      <c r="D13" s="14">
        <v>1</v>
      </c>
      <c r="E13" s="14"/>
      <c r="F13" s="14"/>
      <c r="G13" s="14">
        <v>21</v>
      </c>
      <c r="H13" s="14">
        <v>21</v>
      </c>
      <c r="I13" s="29">
        <f t="shared" si="0"/>
        <v>134599.5</v>
      </c>
      <c r="J13" s="30" t="s">
        <v>16</v>
      </c>
      <c r="K13" s="31">
        <v>45447</v>
      </c>
      <c r="L13" s="33"/>
    </row>
    <row r="14" s="2" customFormat="1" ht="20.25" customHeight="1" spans="1:12">
      <c r="A14" s="13">
        <v>9</v>
      </c>
      <c r="B14" s="14" t="s">
        <v>25</v>
      </c>
      <c r="C14" s="14">
        <v>22</v>
      </c>
      <c r="D14" s="14"/>
      <c r="E14" s="14"/>
      <c r="F14" s="14">
        <v>1</v>
      </c>
      <c r="G14" s="14">
        <v>21</v>
      </c>
      <c r="H14" s="14">
        <v>21</v>
      </c>
      <c r="I14" s="29">
        <f t="shared" si="0"/>
        <v>134599.5</v>
      </c>
      <c r="J14" s="30" t="s">
        <v>16</v>
      </c>
      <c r="K14" s="31">
        <v>45447</v>
      </c>
      <c r="L14" s="33"/>
    </row>
    <row r="15" s="2" customFormat="1" ht="20.25" customHeight="1" spans="1:12">
      <c r="A15" s="13">
        <v>10</v>
      </c>
      <c r="B15" s="14" t="s">
        <v>26</v>
      </c>
      <c r="C15" s="14">
        <v>24</v>
      </c>
      <c r="D15" s="14"/>
      <c r="E15" s="14"/>
      <c r="F15" s="14"/>
      <c r="G15" s="14">
        <v>24</v>
      </c>
      <c r="H15" s="14">
        <v>24</v>
      </c>
      <c r="I15" s="29">
        <f t="shared" si="0"/>
        <v>153828</v>
      </c>
      <c r="J15" s="30" t="s">
        <v>16</v>
      </c>
      <c r="K15" s="31">
        <v>45447</v>
      </c>
      <c r="L15" s="34"/>
    </row>
    <row r="16" s="2" customFormat="1" ht="20.25" customHeight="1" spans="1:12">
      <c r="A16" s="13">
        <v>11</v>
      </c>
      <c r="B16" s="14" t="s">
        <v>27</v>
      </c>
      <c r="C16" s="14">
        <v>18</v>
      </c>
      <c r="D16" s="14"/>
      <c r="E16" s="14"/>
      <c r="F16" s="14"/>
      <c r="G16" s="14">
        <v>18</v>
      </c>
      <c r="H16" s="14">
        <v>17</v>
      </c>
      <c r="I16" s="29">
        <f>H16*(12819/12*6)</f>
        <v>108961.5</v>
      </c>
      <c r="J16" s="30" t="s">
        <v>16</v>
      </c>
      <c r="K16" s="31">
        <v>45447</v>
      </c>
      <c r="L16" s="32" t="s">
        <v>19</v>
      </c>
    </row>
    <row r="17" s="2" customFormat="1" ht="20.25" customHeight="1" spans="1:12">
      <c r="A17" s="13">
        <v>12</v>
      </c>
      <c r="B17" s="14" t="s">
        <v>28</v>
      </c>
      <c r="C17" s="14">
        <v>18</v>
      </c>
      <c r="D17" s="14"/>
      <c r="E17" s="14"/>
      <c r="F17" s="14"/>
      <c r="G17" s="14">
        <v>18</v>
      </c>
      <c r="H17" s="14">
        <v>18</v>
      </c>
      <c r="I17" s="29">
        <f t="shared" si="0"/>
        <v>115371</v>
      </c>
      <c r="J17" s="30" t="s">
        <v>16</v>
      </c>
      <c r="K17" s="31">
        <v>45447</v>
      </c>
      <c r="L17" s="33"/>
    </row>
    <row r="18" s="2" customFormat="1" ht="20.25" customHeight="1" spans="1:12">
      <c r="A18" s="13">
        <v>13</v>
      </c>
      <c r="B18" s="14" t="s">
        <v>29</v>
      </c>
      <c r="C18" s="14">
        <v>20</v>
      </c>
      <c r="D18" s="14">
        <v>1</v>
      </c>
      <c r="E18" s="14"/>
      <c r="F18" s="14"/>
      <c r="G18" s="14">
        <v>19</v>
      </c>
      <c r="H18" s="14">
        <v>19</v>
      </c>
      <c r="I18" s="29">
        <f t="shared" si="0"/>
        <v>121780.5</v>
      </c>
      <c r="J18" s="30" t="s">
        <v>16</v>
      </c>
      <c r="K18" s="31">
        <v>45447</v>
      </c>
      <c r="L18" s="34"/>
    </row>
    <row r="19" s="2" customFormat="1" ht="20.25" customHeight="1" spans="1:12">
      <c r="A19" s="13">
        <v>14</v>
      </c>
      <c r="B19" s="14" t="s">
        <v>30</v>
      </c>
      <c r="C19" s="14">
        <v>24</v>
      </c>
      <c r="D19" s="14">
        <v>1</v>
      </c>
      <c r="E19" s="14"/>
      <c r="F19" s="14"/>
      <c r="G19" s="14">
        <v>23</v>
      </c>
      <c r="H19" s="14">
        <v>23</v>
      </c>
      <c r="I19" s="29">
        <f>G19*(12819/12*6)+12819/12</f>
        <v>148486.75</v>
      </c>
      <c r="J19" s="30" t="s">
        <v>16</v>
      </c>
      <c r="K19" s="31">
        <v>45447</v>
      </c>
      <c r="L19" s="35" t="s">
        <v>31</v>
      </c>
    </row>
    <row r="20" s="2" customFormat="1" ht="20.25" customHeight="1" spans="1:12">
      <c r="A20" s="13">
        <v>15</v>
      </c>
      <c r="B20" s="14" t="s">
        <v>32</v>
      </c>
      <c r="C20" s="14">
        <v>20</v>
      </c>
      <c r="D20" s="14"/>
      <c r="E20" s="14"/>
      <c r="F20" s="14"/>
      <c r="G20" s="14">
        <v>20</v>
      </c>
      <c r="H20" s="14">
        <v>20</v>
      </c>
      <c r="I20" s="29">
        <f t="shared" si="0"/>
        <v>128190</v>
      </c>
      <c r="J20" s="30" t="s">
        <v>16</v>
      </c>
      <c r="K20" s="31">
        <v>45447</v>
      </c>
      <c r="L20" s="34"/>
    </row>
    <row r="21" s="2" customFormat="1" ht="20.25" customHeight="1" spans="1:12">
      <c r="A21" s="13">
        <v>16</v>
      </c>
      <c r="B21" s="13" t="s">
        <v>33</v>
      </c>
      <c r="C21" s="14">
        <v>4</v>
      </c>
      <c r="D21" s="14"/>
      <c r="E21" s="14"/>
      <c r="F21" s="14"/>
      <c r="G21" s="14">
        <v>4</v>
      </c>
      <c r="H21" s="14">
        <v>4</v>
      </c>
      <c r="I21" s="29">
        <f t="shared" si="0"/>
        <v>25638</v>
      </c>
      <c r="J21" s="30" t="s">
        <v>16</v>
      </c>
      <c r="K21" s="31">
        <v>45447</v>
      </c>
      <c r="L21" s="34"/>
    </row>
    <row r="22" s="2" customFormat="1" ht="20.25" customHeight="1" spans="1:12">
      <c r="A22" s="13">
        <v>17</v>
      </c>
      <c r="B22" s="13" t="s">
        <v>34</v>
      </c>
      <c r="C22" s="14">
        <v>6</v>
      </c>
      <c r="D22" s="14"/>
      <c r="E22" s="14"/>
      <c r="F22" s="14"/>
      <c r="G22" s="14">
        <v>6</v>
      </c>
      <c r="H22" s="14">
        <v>6</v>
      </c>
      <c r="I22" s="29">
        <f t="shared" si="0"/>
        <v>38457</v>
      </c>
      <c r="J22" s="30" t="s">
        <v>16</v>
      </c>
      <c r="K22" s="31">
        <v>45447</v>
      </c>
      <c r="L22" s="34"/>
    </row>
    <row r="23" s="2" customFormat="1" ht="20.25" customHeight="1" spans="1:12">
      <c r="A23" s="13">
        <v>18</v>
      </c>
      <c r="B23" s="13" t="s">
        <v>35</v>
      </c>
      <c r="C23" s="14">
        <v>8</v>
      </c>
      <c r="D23" s="14"/>
      <c r="E23" s="14"/>
      <c r="G23" s="14">
        <v>8</v>
      </c>
      <c r="H23" s="14">
        <v>8</v>
      </c>
      <c r="I23" s="29">
        <f t="shared" si="0"/>
        <v>51276</v>
      </c>
      <c r="J23" s="30" t="s">
        <v>16</v>
      </c>
      <c r="K23" s="31">
        <v>45447</v>
      </c>
      <c r="L23" s="34"/>
    </row>
    <row r="24" s="2" customFormat="1" ht="20.25" customHeight="1" spans="1:12">
      <c r="A24" s="15" t="s">
        <v>36</v>
      </c>
      <c r="B24" s="15"/>
      <c r="C24" s="15">
        <f>SUM(C6:C23)</f>
        <v>337</v>
      </c>
      <c r="D24" s="15">
        <f>SUM(D8:D23)</f>
        <v>6</v>
      </c>
      <c r="E24" s="15">
        <f>SUM(E8:E23)</f>
        <v>0</v>
      </c>
      <c r="F24" s="14">
        <f>SUM(F6:F22)</f>
        <v>2</v>
      </c>
      <c r="G24" s="15">
        <f>SUM(G6:G23)</f>
        <v>326</v>
      </c>
      <c r="H24" s="15"/>
      <c r="I24" s="36">
        <f>SUM(I6:I23)</f>
        <v>2077746.25</v>
      </c>
      <c r="J24" s="37"/>
      <c r="K24" s="37"/>
      <c r="L24" s="38"/>
    </row>
    <row r="25" ht="78.75" customHeight="1" spans="1:12">
      <c r="A25" s="16" t="s">
        <v>37</v>
      </c>
      <c r="B25" s="16"/>
      <c r="C25" s="16"/>
      <c r="D25" s="16"/>
      <c r="E25" s="16"/>
      <c r="F25" s="16"/>
      <c r="G25" s="16"/>
      <c r="H25" s="16"/>
      <c r="I25" s="16"/>
      <c r="J25" s="16"/>
      <c r="K25" s="16"/>
      <c r="L25" s="16"/>
    </row>
  </sheetData>
  <mergeCells count="17">
    <mergeCell ref="A1:L1"/>
    <mergeCell ref="I2:L2"/>
    <mergeCell ref="D3:F3"/>
    <mergeCell ref="A24:B24"/>
    <mergeCell ref="A25:L25"/>
    <mergeCell ref="A3:A5"/>
    <mergeCell ref="B3:B5"/>
    <mergeCell ref="C3:C5"/>
    <mergeCell ref="D4:D5"/>
    <mergeCell ref="E4:E5"/>
    <mergeCell ref="F4:F5"/>
    <mergeCell ref="G3:G5"/>
    <mergeCell ref="H3:H5"/>
    <mergeCell ref="I3:I5"/>
    <mergeCell ref="J3:J5"/>
    <mergeCell ref="K3:K5"/>
    <mergeCell ref="L3:L5"/>
  </mergeCells>
  <pageMargins left="0.7" right="0.7" top="0.75" bottom="0.75" header="0.3" footer="0.3"/>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村监委</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组织部财务室</dc:creator>
  <cp:lastModifiedBy>user</cp:lastModifiedBy>
  <dcterms:created xsi:type="dcterms:W3CDTF">2015-06-06T10:19:00Z</dcterms:created>
  <cp:lastPrinted>2024-06-06T02:33:00Z</cp:lastPrinted>
  <dcterms:modified xsi:type="dcterms:W3CDTF">2024-06-06T10:19:14Z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
  </property>
  <property fmtid="{D5CDD505-2E9C-101B-9397-08002B2CF9AE}" pid="3" name="KSOProductBuildVer">
    <vt:lpwstr>2052-11.1.0.11711</vt:lpwstr>
  </property>
</Properties>
</file>